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dnallparishcouncil-my.sharepoint.com/personal/clerk_hadnallparishcouncil_gov_uk/Documents/HPC FILES JAN 2025/Finance/Account sheets/2024-25/"/>
    </mc:Choice>
  </mc:AlternateContent>
  <xr:revisionPtr revIDLastSave="6" documentId="13_ncr:1_{47A74166-7E59-40E8-8E73-F28BBBF3B8AD}" xr6:coauthVersionLast="47" xr6:coauthVersionMax="47" xr10:uidLastSave="{CF767F88-5531-4CED-BF8C-DC179FCDEE01}"/>
  <bookViews>
    <workbookView xWindow="-108" yWindow="-108" windowWidth="23256" windowHeight="12456" xr2:uid="{6B55955B-C298-4B22-A119-A9A05D850B6E}"/>
  </bookViews>
  <sheets>
    <sheet name="Accts 20 21" sheetId="1" r:id="rId1"/>
    <sheet name="Sheet1" sheetId="2" r:id="rId2"/>
  </sheets>
  <definedNames>
    <definedName name="_xlnm.Print_Area" localSheetId="0">'Accts 20 21'!$A$89:$V$162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2" i="1" l="1"/>
  <c r="Q82" i="1"/>
  <c r="Q83" i="1" s="1"/>
  <c r="H125" i="1"/>
  <c r="C82" i="1"/>
  <c r="C83" i="1" s="1"/>
  <c r="D82" i="1"/>
  <c r="D83" i="1" s="1"/>
  <c r="E82" i="1"/>
  <c r="E83" i="1" s="1"/>
  <c r="F82" i="1"/>
  <c r="F83" i="1" s="1"/>
  <c r="G82" i="1"/>
  <c r="G83" i="1" s="1"/>
  <c r="H82" i="1"/>
  <c r="H83" i="1" s="1"/>
  <c r="I82" i="1"/>
  <c r="I83" i="1" s="1"/>
  <c r="J82" i="1"/>
  <c r="J83" i="1" s="1"/>
  <c r="K82" i="1"/>
  <c r="K83" i="1" s="1"/>
  <c r="L82" i="1"/>
  <c r="L83" i="1" s="1"/>
  <c r="M82" i="1"/>
  <c r="M83" i="1" s="1"/>
  <c r="N82" i="1"/>
  <c r="N83" i="1" s="1"/>
  <c r="O82" i="1"/>
  <c r="O83" i="1" s="1"/>
  <c r="R82" i="1"/>
  <c r="R83" i="1" s="1"/>
  <c r="S82" i="1"/>
  <c r="S83" i="1" s="1"/>
  <c r="T82" i="1"/>
  <c r="T83" i="1" s="1"/>
  <c r="U82" i="1"/>
  <c r="U83" i="1" s="1"/>
  <c r="V82" i="1"/>
  <c r="V83" i="1" s="1"/>
  <c r="W82" i="1"/>
  <c r="W83" i="1" s="1"/>
  <c r="X82" i="1"/>
  <c r="X83" i="1" s="1"/>
  <c r="P82" i="1"/>
  <c r="P83" i="1" s="1"/>
  <c r="Y82" i="1"/>
  <c r="Y83" i="1" s="1"/>
  <c r="Z82" i="1"/>
  <c r="Z83" i="1" s="1"/>
  <c r="C97" i="1"/>
  <c r="D97" i="1"/>
  <c r="E97" i="1"/>
  <c r="F97" i="1"/>
  <c r="C125" i="1"/>
  <c r="F125" i="1"/>
  <c r="B98" i="1" l="1"/>
  <c r="B84" i="1"/>
  <c r="I125" i="1"/>
  <c r="G125" i="1"/>
  <c r="E125" i="1"/>
  <c r="D125" i="1"/>
  <c r="B126" i="1" l="1"/>
</calcChain>
</file>

<file path=xl/sharedStrings.xml><?xml version="1.0" encoding="utf-8"?>
<sst xmlns="http://schemas.openxmlformats.org/spreadsheetml/2006/main" count="182" uniqueCount="95">
  <si>
    <t>HADNALL PARISH COUNCIL - REVENUE EXPENDITURE 2024-25</t>
  </si>
  <si>
    <t>EXPENDITURE</t>
  </si>
  <si>
    <t>PAYMENT TO</t>
  </si>
  <si>
    <t>AUDIT</t>
  </si>
  <si>
    <t>BANK</t>
  </si>
  <si>
    <t>CHAIRMAN'S</t>
  </si>
  <si>
    <t xml:space="preserve">CHURCHYARD </t>
  </si>
  <si>
    <t>CLERK'S</t>
  </si>
  <si>
    <t>DEFIBRILLATOR</t>
  </si>
  <si>
    <t>ELECTION</t>
  </si>
  <si>
    <t>GRANTS</t>
  </si>
  <si>
    <t>GRASS</t>
  </si>
  <si>
    <t>HMRC</t>
  </si>
  <si>
    <t>INSURANCE</t>
  </si>
  <si>
    <t>LEGAL FEES</t>
  </si>
  <si>
    <t>RoSPA</t>
  </si>
  <si>
    <t>SUBSCRIPTIONS</t>
  </si>
  <si>
    <t>STATIONERY</t>
  </si>
  <si>
    <t>STREET LIGHT</t>
  </si>
  <si>
    <t>TRAINING</t>
  </si>
  <si>
    <t>TRAVEL</t>
  </si>
  <si>
    <t>TREE</t>
  </si>
  <si>
    <t>VILLAGE</t>
  </si>
  <si>
    <t>WEBSITE</t>
  </si>
  <si>
    <t>VAT</t>
  </si>
  <si>
    <t>FEES</t>
  </si>
  <si>
    <t>CHARGES</t>
  </si>
  <si>
    <t>ALLOWANCE</t>
  </si>
  <si>
    <t>LIGHTING</t>
  </si>
  <si>
    <t xml:space="preserve">EXPENSES </t>
  </si>
  <si>
    <t>SALARY</t>
  </si>
  <si>
    <t>EXPENSES</t>
  </si>
  <si>
    <t>COSTS</t>
  </si>
  <si>
    <t>MOWING</t>
  </si>
  <si>
    <t>(PAYE)</t>
  </si>
  <si>
    <t xml:space="preserve"> </t>
  </si>
  <si>
    <t>INSPECTION</t>
  </si>
  <si>
    <t>(SALC, ICO)</t>
  </si>
  <si>
    <t>&amp; SOFTWARE</t>
  </si>
  <si>
    <t>ELECTRICITY</t>
  </si>
  <si>
    <t>REPAIRS</t>
  </si>
  <si>
    <t>MAINTENANCE</t>
  </si>
  <si>
    <t>ROOM HIRE</t>
  </si>
  <si>
    <t>ELEMENT</t>
  </si>
  <si>
    <t>2024-25 BUDGET</t>
  </si>
  <si>
    <t>A Utting</t>
  </si>
  <si>
    <t>West Mercia Energy</t>
  </si>
  <si>
    <t xml:space="preserve">Hadnall P.C.C. </t>
  </si>
  <si>
    <t>The Web Orchard</t>
  </si>
  <si>
    <t>R Groome</t>
  </si>
  <si>
    <t>SALC</t>
  </si>
  <si>
    <t>Shropshire Council</t>
  </si>
  <si>
    <t>KS Plantscapes</t>
  </si>
  <si>
    <t>PCB Solicitors</t>
  </si>
  <si>
    <t>Zurich Insurance</t>
  </si>
  <si>
    <t>Unity Trust Bank</t>
  </si>
  <si>
    <t>TOTAL</t>
  </si>
  <si>
    <t>BUDGET REMAINING</t>
  </si>
  <si>
    <t>TOTAL EXPENDITURE</t>
  </si>
  <si>
    <t>HADNALL PARISH COUNCIL - CAPITAL EXPENDITURE 2024-25</t>
  </si>
  <si>
    <t>PLAY</t>
  </si>
  <si>
    <t>EQUIPMENT</t>
  </si>
  <si>
    <t>HADNALL PARISH COUNCIL - INCOME 2024-25</t>
  </si>
  <si>
    <t>INCOME</t>
  </si>
  <si>
    <t>RECEIVED FROM</t>
  </si>
  <si>
    <t>CIL MONEY</t>
  </si>
  <si>
    <t>GRANTS AND</t>
  </si>
  <si>
    <t>INTEREST</t>
  </si>
  <si>
    <t>BOWLING</t>
  </si>
  <si>
    <t>PRECEPT</t>
  </si>
  <si>
    <t>OTHER</t>
  </si>
  <si>
    <t>RECLAIMED</t>
  </si>
  <si>
    <t>DONATIONS</t>
  </si>
  <si>
    <t>CLUB LEASE</t>
  </si>
  <si>
    <t>RECEIPTS</t>
  </si>
  <si>
    <t>CCLA Investment</t>
  </si>
  <si>
    <t xml:space="preserve">Shropshire Council </t>
  </si>
  <si>
    <t>Freedom Fibre</t>
  </si>
  <si>
    <t xml:space="preserve">TOTAL INCOME: </t>
  </si>
  <si>
    <t>Microsoft</t>
  </si>
  <si>
    <t>Hadnall Bowling Club</t>
  </si>
  <si>
    <t>Parish Online</t>
  </si>
  <si>
    <t xml:space="preserve">Hadnall Village Hall </t>
  </si>
  <si>
    <t>CPRE Staffordshire</t>
  </si>
  <si>
    <t>ICO (Data Protect. Fee)</t>
  </si>
  <si>
    <t>JD Brown</t>
  </si>
  <si>
    <t>FENCING</t>
  </si>
  <si>
    <t>(EASE)</t>
  </si>
  <si>
    <t>Access2Trees</t>
  </si>
  <si>
    <t>Sansaw charity</t>
  </si>
  <si>
    <t>Highline Elec</t>
  </si>
  <si>
    <t>British Legion (poppies)</t>
  </si>
  <si>
    <t xml:space="preserve">MISC. </t>
  </si>
  <si>
    <t>Outdoor Restore</t>
  </si>
  <si>
    <t>Web Orchard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</si>
</sst>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/>
    <xf numFmtId="164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4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5" fillId="2" borderId="1" xfId="0" applyFont="1" applyFill="1" applyBorder="1"/>
    <xf numFmtId="2" fontId="5" fillId="2" borderId="1" xfId="0" applyNumberFormat="1" applyFont="1" applyFill="1" applyBorder="1"/>
    <xf numFmtId="0" fontId="3" fillId="0" borderId="1" xfId="0" applyFont="1" applyBorder="1"/>
    <xf numFmtId="2" fontId="3" fillId="0" borderId="1" xfId="0" applyNumberFormat="1" applyFont="1" applyBorder="1"/>
    <xf numFmtId="0" fontId="4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16" fontId="5" fillId="2" borderId="1" xfId="0" applyNumberFormat="1" applyFont="1" applyFill="1" applyBorder="1" applyAlignment="1">
      <alignment horizontal="left"/>
    </xf>
    <xf numFmtId="16" fontId="3" fillId="0" borderId="1" xfId="0" applyNumberFormat="1" applyFont="1" applyBorder="1" applyAlignment="1">
      <alignment horizontal="left"/>
    </xf>
    <xf numFmtId="2" fontId="0" fillId="0" borderId="0" xfId="0" applyNumberFormat="1"/>
    <xf numFmtId="0" fontId="2" fillId="3" borderId="3" xfId="0" applyFont="1" applyFill="1" applyBorder="1"/>
    <xf numFmtId="2" fontId="2" fillId="3" borderId="3" xfId="0" applyNumberFormat="1" applyFont="1" applyFill="1" applyBorder="1"/>
    <xf numFmtId="164" fontId="0" fillId="0" borderId="0" xfId="0" applyNumberFormat="1"/>
    <xf numFmtId="2" fontId="2" fillId="3" borderId="1" xfId="1" applyNumberFormat="1" applyFont="1" applyFill="1" applyBorder="1"/>
    <xf numFmtId="2" fontId="2" fillId="3" borderId="1" xfId="1" applyNumberFormat="1" applyFont="1" applyFill="1" applyBorder="1" applyAlignment="1">
      <alignment horizontal="right"/>
    </xf>
    <xf numFmtId="2" fontId="2" fillId="2" borderId="0" xfId="1" applyNumberFormat="1" applyFont="1" applyFill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2" fontId="5" fillId="4" borderId="1" xfId="0" applyNumberFormat="1" applyFont="1" applyFill="1" applyBorder="1"/>
    <xf numFmtId="2" fontId="3" fillId="4" borderId="1" xfId="0" applyNumberFormat="1" applyFont="1" applyFill="1" applyBorder="1"/>
    <xf numFmtId="2" fontId="2" fillId="4" borderId="1" xfId="1" applyNumberFormat="1" applyFont="1" applyFill="1" applyBorder="1"/>
    <xf numFmtId="16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/>
    <xf numFmtId="2" fontId="5" fillId="2" borderId="4" xfId="0" applyNumberFormat="1" applyFont="1" applyFill="1" applyBorder="1"/>
    <xf numFmtId="2" fontId="3" fillId="4" borderId="4" xfId="0" applyNumberFormat="1" applyFont="1" applyFill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0" fontId="7" fillId="2" borderId="0" xfId="0" applyFont="1" applyFill="1"/>
    <xf numFmtId="0" fontId="8" fillId="0" borderId="0" xfId="0" applyFont="1"/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10" fillId="3" borderId="1" xfId="0" applyNumberFormat="1" applyFont="1" applyFill="1" applyBorder="1"/>
    <xf numFmtId="2" fontId="11" fillId="3" borderId="1" xfId="0" applyNumberFormat="1" applyFont="1" applyFill="1" applyBorder="1"/>
    <xf numFmtId="2" fontId="3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339F-1858-49B5-A728-6816E0F1EABD}">
  <sheetPr>
    <pageSetUpPr fitToPage="1"/>
  </sheetPr>
  <dimension ref="A1:AJ210"/>
  <sheetViews>
    <sheetView tabSelected="1" zoomScaleNormal="100" workbookViewId="0">
      <pane ySplit="6" topLeftCell="A122" activePane="bottomLeft" state="frozen"/>
      <selection pane="bottomLeft" activeCell="A89" sqref="A89:I126"/>
    </sheetView>
  </sheetViews>
  <sheetFormatPr defaultRowHeight="15" customHeight="1" x14ac:dyDescent="0.3"/>
  <cols>
    <col min="1" max="2" width="22.5546875" customWidth="1"/>
    <col min="3" max="3" width="15.44140625" customWidth="1"/>
    <col min="4" max="4" width="13.5546875" customWidth="1"/>
    <col min="5" max="5" width="14.33203125" customWidth="1"/>
    <col min="6" max="6" width="14.6640625" customWidth="1"/>
    <col min="7" max="7" width="13.6640625" customWidth="1"/>
    <col min="8" max="9" width="15" customWidth="1"/>
    <col min="10" max="11" width="14.33203125" customWidth="1"/>
    <col min="12" max="12" width="15.6640625" customWidth="1"/>
    <col min="13" max="13" width="14.33203125" customWidth="1"/>
    <col min="14" max="14" width="14.109375" customWidth="1"/>
    <col min="15" max="17" width="15.6640625" customWidth="1"/>
    <col min="18" max="20" width="15.5546875" customWidth="1"/>
    <col min="21" max="21" width="12" customWidth="1"/>
    <col min="22" max="22" width="14.44140625" customWidth="1"/>
    <col min="23" max="24" width="15" customWidth="1"/>
    <col min="25" max="25" width="15.5546875" customWidth="1"/>
    <col min="26" max="26" width="14.33203125" customWidth="1"/>
    <col min="27" max="27" width="17.109375" customWidth="1"/>
    <col min="28" max="29" width="14.5546875" customWidth="1"/>
    <col min="30" max="31" width="14" customWidth="1"/>
    <col min="32" max="32" width="13.6640625" customWidth="1"/>
    <col min="33" max="33" width="11.5546875" customWidth="1"/>
    <col min="34" max="34" width="11.109375" customWidth="1"/>
    <col min="35" max="35" width="13.33203125" customWidth="1"/>
    <col min="36" max="36" width="12.44140625" customWidth="1"/>
  </cols>
  <sheetData>
    <row r="1" spans="1:36" ht="18" x14ac:dyDescent="0.3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4"/>
      <c r="AC1" s="4"/>
      <c r="AD1" s="3"/>
      <c r="AE1" s="3"/>
      <c r="AF1" s="4"/>
      <c r="AG1" s="4"/>
      <c r="AH1" s="4"/>
      <c r="AI1" s="4"/>
      <c r="AJ1" s="4"/>
    </row>
    <row r="2" spans="1:36" ht="15.6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D2" s="5"/>
      <c r="AE2" s="5"/>
    </row>
    <row r="3" spans="1:36" ht="21" x14ac:dyDescent="0.4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42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18</v>
      </c>
      <c r="V3" s="7" t="s">
        <v>19</v>
      </c>
      <c r="W3" s="7" t="s">
        <v>20</v>
      </c>
      <c r="X3" s="7" t="s">
        <v>21</v>
      </c>
      <c r="Y3" s="7" t="s">
        <v>22</v>
      </c>
      <c r="Z3" s="7" t="s">
        <v>23</v>
      </c>
      <c r="AA3" s="27" t="s">
        <v>24</v>
      </c>
    </row>
    <row r="4" spans="1:36" ht="15.6" x14ac:dyDescent="0.3">
      <c r="A4" s="7"/>
      <c r="B4" s="7"/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7"/>
      <c r="L4" s="7" t="s">
        <v>33</v>
      </c>
      <c r="M4" s="7" t="s">
        <v>34</v>
      </c>
      <c r="N4" s="7"/>
      <c r="O4" s="7" t="s">
        <v>35</v>
      </c>
      <c r="P4" s="7" t="s">
        <v>35</v>
      </c>
      <c r="Q4" s="7" t="s">
        <v>36</v>
      </c>
      <c r="R4" s="7" t="s">
        <v>37</v>
      </c>
      <c r="S4" s="7" t="s">
        <v>38</v>
      </c>
      <c r="T4" s="7" t="s">
        <v>39</v>
      </c>
      <c r="U4" s="7" t="s">
        <v>40</v>
      </c>
      <c r="V4" s="7"/>
      <c r="W4" s="7"/>
      <c r="X4" s="7" t="s">
        <v>41</v>
      </c>
      <c r="Y4" s="7" t="s">
        <v>41</v>
      </c>
      <c r="Z4" s="7"/>
      <c r="AA4" s="27" t="s">
        <v>43</v>
      </c>
    </row>
    <row r="5" spans="1:36" ht="15.6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28"/>
    </row>
    <row r="6" spans="1:36" ht="15.6" x14ac:dyDescent="0.3">
      <c r="A6" s="9" t="s">
        <v>44</v>
      </c>
      <c r="B6" s="9"/>
      <c r="C6" s="10">
        <v>385</v>
      </c>
      <c r="D6" s="10">
        <v>72</v>
      </c>
      <c r="E6" s="10">
        <v>200</v>
      </c>
      <c r="F6" s="10">
        <v>320</v>
      </c>
      <c r="G6" s="10">
        <v>216</v>
      </c>
      <c r="H6" s="10">
        <v>4860</v>
      </c>
      <c r="I6" s="10">
        <v>120</v>
      </c>
      <c r="J6" s="10">
        <v>0</v>
      </c>
      <c r="K6" s="10">
        <v>0</v>
      </c>
      <c r="L6" s="10">
        <v>2700</v>
      </c>
      <c r="M6" s="10">
        <v>1000</v>
      </c>
      <c r="N6" s="10">
        <v>700</v>
      </c>
      <c r="O6" s="10">
        <v>0</v>
      </c>
      <c r="P6" s="10">
        <v>350</v>
      </c>
      <c r="Q6" s="10">
        <v>100</v>
      </c>
      <c r="R6" s="10">
        <v>460</v>
      </c>
      <c r="S6" s="10">
        <v>100</v>
      </c>
      <c r="T6" s="10">
        <v>1000</v>
      </c>
      <c r="U6" s="10">
        <v>1000</v>
      </c>
      <c r="V6" s="10">
        <v>300</v>
      </c>
      <c r="W6" s="10">
        <v>100</v>
      </c>
      <c r="X6" s="10">
        <v>700</v>
      </c>
      <c r="Y6" s="10">
        <v>300</v>
      </c>
      <c r="Z6" s="10">
        <v>250</v>
      </c>
      <c r="AA6" s="29"/>
    </row>
    <row r="7" spans="1:36" s="4" customFormat="1" ht="15.6" x14ac:dyDescent="0.3">
      <c r="A7" s="18">
        <v>45385</v>
      </c>
      <c r="B7" s="11" t="s">
        <v>45</v>
      </c>
      <c r="C7" s="12"/>
      <c r="D7" s="12"/>
      <c r="E7" s="12"/>
      <c r="F7" s="12"/>
      <c r="G7" s="12"/>
      <c r="H7" s="12">
        <v>300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30"/>
    </row>
    <row r="8" spans="1:36" s="4" customFormat="1" ht="15.6" x14ac:dyDescent="0.3">
      <c r="A8" s="18">
        <v>45401</v>
      </c>
      <c r="B8" s="11" t="s">
        <v>46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>
        <v>141.41</v>
      </c>
      <c r="U8" s="12"/>
      <c r="V8" s="12"/>
      <c r="W8" s="12"/>
      <c r="X8" s="12"/>
      <c r="Y8" s="12"/>
      <c r="Z8" s="12"/>
      <c r="AA8" s="30">
        <v>6.74</v>
      </c>
    </row>
    <row r="9" spans="1:36" s="4" customFormat="1" ht="15.6" x14ac:dyDescent="0.3">
      <c r="A9" s="18">
        <v>45415</v>
      </c>
      <c r="B9" s="11" t="s">
        <v>45</v>
      </c>
      <c r="C9" s="12"/>
      <c r="D9" s="12"/>
      <c r="E9" s="12"/>
      <c r="F9" s="12"/>
      <c r="G9" s="12"/>
      <c r="H9" s="12">
        <v>300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30"/>
    </row>
    <row r="10" spans="1:36" s="4" customFormat="1" ht="15.6" x14ac:dyDescent="0.3">
      <c r="A10" s="18">
        <v>45427</v>
      </c>
      <c r="B10" s="11" t="s">
        <v>45</v>
      </c>
      <c r="C10" s="12"/>
      <c r="D10" s="12"/>
      <c r="E10" s="12"/>
      <c r="F10" s="12"/>
      <c r="G10" s="12">
        <v>36</v>
      </c>
      <c r="H10" s="12">
        <v>48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>
        <v>23.85</v>
      </c>
      <c r="X10" s="12"/>
      <c r="Y10" s="12"/>
      <c r="Z10" s="12"/>
      <c r="AA10" s="30"/>
    </row>
    <row r="11" spans="1:36" s="4" customFormat="1" ht="15.6" x14ac:dyDescent="0.3">
      <c r="A11" s="18">
        <v>45427</v>
      </c>
      <c r="B11" s="11" t="s">
        <v>12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>
        <v>162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30"/>
    </row>
    <row r="12" spans="1:36" s="4" customFormat="1" ht="15.6" x14ac:dyDescent="0.3">
      <c r="A12" s="18">
        <v>45427</v>
      </c>
      <c r="B12" s="11" t="s">
        <v>47</v>
      </c>
      <c r="C12" s="12"/>
      <c r="D12" s="12"/>
      <c r="E12" s="12"/>
      <c r="F12" s="12">
        <v>97.45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30">
        <v>4.6399999999999997</v>
      </c>
    </row>
    <row r="13" spans="1:36" s="4" customFormat="1" ht="15.6" x14ac:dyDescent="0.3">
      <c r="A13" s="18">
        <v>45427</v>
      </c>
      <c r="B13" s="11" t="s">
        <v>48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>
        <v>246.24</v>
      </c>
      <c r="AA13" s="30">
        <v>41.04</v>
      </c>
    </row>
    <row r="14" spans="1:36" s="4" customFormat="1" ht="15.6" x14ac:dyDescent="0.3">
      <c r="A14" s="18">
        <v>45427</v>
      </c>
      <c r="B14" s="11" t="s">
        <v>49</v>
      </c>
      <c r="C14" s="12">
        <v>49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30"/>
    </row>
    <row r="15" spans="1:36" s="4" customFormat="1" ht="15.6" x14ac:dyDescent="0.3">
      <c r="A15" s="18">
        <v>45427</v>
      </c>
      <c r="B15" s="11" t="s">
        <v>50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70</v>
      </c>
      <c r="W15" s="12"/>
      <c r="X15" s="12"/>
      <c r="Y15" s="12"/>
      <c r="Z15" s="12"/>
      <c r="AA15" s="30"/>
    </row>
    <row r="16" spans="1:36" s="4" customFormat="1" ht="15.6" x14ac:dyDescent="0.3">
      <c r="A16" s="18">
        <v>45427</v>
      </c>
      <c r="B16" s="11" t="s">
        <v>51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v>100.8</v>
      </c>
      <c r="R16" s="12"/>
      <c r="S16" s="12"/>
      <c r="T16" s="12"/>
      <c r="U16" s="12"/>
      <c r="V16" s="12"/>
      <c r="W16" s="12"/>
      <c r="X16" s="12"/>
      <c r="Y16" s="12"/>
      <c r="Z16" s="12"/>
      <c r="AA16" s="30">
        <v>16.8</v>
      </c>
    </row>
    <row r="17" spans="1:28" s="4" customFormat="1" ht="15.6" x14ac:dyDescent="0.3">
      <c r="A17" s="18">
        <v>45427</v>
      </c>
      <c r="B17" s="11" t="s">
        <v>52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v>605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30">
        <v>100.83</v>
      </c>
    </row>
    <row r="18" spans="1:28" s="4" customFormat="1" ht="15.6" x14ac:dyDescent="0.3">
      <c r="A18" s="18">
        <v>45427</v>
      </c>
      <c r="B18" s="11" t="s">
        <v>50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v>430.58</v>
      </c>
      <c r="S18" s="12"/>
      <c r="T18" s="12"/>
      <c r="U18" s="12"/>
      <c r="V18" s="12"/>
      <c r="W18" s="12"/>
      <c r="X18" s="12"/>
      <c r="Y18" s="12"/>
      <c r="Z18" s="12"/>
      <c r="AA18" s="30"/>
    </row>
    <row r="19" spans="1:28" s="4" customFormat="1" ht="15.6" x14ac:dyDescent="0.3">
      <c r="A19" s="18">
        <v>45435</v>
      </c>
      <c r="B19" s="11" t="s">
        <v>53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v>200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30"/>
    </row>
    <row r="20" spans="1:28" s="4" customFormat="1" ht="15.6" x14ac:dyDescent="0.3">
      <c r="A20" s="18">
        <v>45435</v>
      </c>
      <c r="B20" s="11" t="s">
        <v>54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>
        <v>437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30"/>
    </row>
    <row r="21" spans="1:28" s="4" customFormat="1" ht="15.6" x14ac:dyDescent="0.3">
      <c r="A21" s="18">
        <v>45446</v>
      </c>
      <c r="B21" s="11" t="s">
        <v>45</v>
      </c>
      <c r="C21" s="12"/>
      <c r="D21" s="12"/>
      <c r="E21" s="12"/>
      <c r="F21" s="12"/>
      <c r="G21" s="12"/>
      <c r="H21" s="12">
        <v>324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30"/>
    </row>
    <row r="22" spans="1:28" s="4" customFormat="1" ht="15.6" x14ac:dyDescent="0.3">
      <c r="A22" s="18">
        <v>45446</v>
      </c>
      <c r="B22" s="11" t="s">
        <v>12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>
        <v>81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30"/>
    </row>
    <row r="23" spans="1:28" s="4" customFormat="1" ht="15.6" x14ac:dyDescent="0.3">
      <c r="A23" s="19">
        <v>45473</v>
      </c>
      <c r="B23" s="13" t="s">
        <v>55</v>
      </c>
      <c r="C23" s="14"/>
      <c r="D23" s="14">
        <v>18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31"/>
      <c r="AB23"/>
    </row>
    <row r="24" spans="1:28" s="4" customFormat="1" ht="15.6" x14ac:dyDescent="0.3">
      <c r="A24" s="19">
        <v>45475</v>
      </c>
      <c r="B24" s="13" t="s">
        <v>46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>
        <v>66.900000000000006</v>
      </c>
      <c r="U24" s="14"/>
      <c r="V24" s="14"/>
      <c r="W24" s="14"/>
      <c r="X24" s="14"/>
      <c r="Y24" s="14"/>
      <c r="Z24" s="14"/>
      <c r="AA24" s="31">
        <v>3.19</v>
      </c>
      <c r="AB24"/>
    </row>
    <row r="25" spans="1:28" s="4" customFormat="1" ht="15.6" x14ac:dyDescent="0.3">
      <c r="A25" s="19">
        <v>45476</v>
      </c>
      <c r="B25" s="13" t="s">
        <v>45</v>
      </c>
      <c r="C25" s="14"/>
      <c r="D25" s="14"/>
      <c r="E25" s="14"/>
      <c r="F25" s="14"/>
      <c r="G25" s="14"/>
      <c r="H25" s="14">
        <v>324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31"/>
      <c r="AB25"/>
    </row>
    <row r="26" spans="1:28" s="4" customFormat="1" ht="15.6" x14ac:dyDescent="0.3">
      <c r="A26" s="19">
        <v>45482</v>
      </c>
      <c r="B26" s="13" t="s">
        <v>79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>
        <v>111.24</v>
      </c>
      <c r="T26" s="14"/>
      <c r="U26" s="14"/>
      <c r="V26" s="14"/>
      <c r="W26" s="14"/>
      <c r="X26" s="14"/>
      <c r="Y26" s="14"/>
      <c r="Z26" s="14"/>
      <c r="AA26" s="31">
        <v>16.48</v>
      </c>
      <c r="AB26"/>
    </row>
    <row r="27" spans="1:28" s="4" customFormat="1" ht="15.6" x14ac:dyDescent="0.3">
      <c r="A27" s="19">
        <v>45482</v>
      </c>
      <c r="B27" s="13" t="s">
        <v>12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>
        <v>81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31"/>
      <c r="AB27"/>
    </row>
    <row r="28" spans="1:28" s="4" customFormat="1" ht="15.6" x14ac:dyDescent="0.3">
      <c r="A28" s="19">
        <v>45482</v>
      </c>
      <c r="B28" s="13" t="s">
        <v>45</v>
      </c>
      <c r="C28" s="14"/>
      <c r="D28" s="14"/>
      <c r="E28" s="14"/>
      <c r="F28" s="14"/>
      <c r="G28" s="14">
        <v>36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>
        <v>25.2</v>
      </c>
      <c r="X28" s="14"/>
      <c r="Y28" s="14"/>
      <c r="Z28" s="14"/>
      <c r="AA28" s="31"/>
      <c r="AB28"/>
    </row>
    <row r="29" spans="1:28" s="4" customFormat="1" ht="15.6" x14ac:dyDescent="0.3">
      <c r="A29" s="19">
        <v>45482</v>
      </c>
      <c r="B29" s="13" t="s">
        <v>52</v>
      </c>
      <c r="C29" s="14"/>
      <c r="D29" s="14"/>
      <c r="E29" s="14"/>
      <c r="F29" s="14"/>
      <c r="G29" s="14"/>
      <c r="H29" s="14"/>
      <c r="I29" s="14"/>
      <c r="J29" s="14"/>
      <c r="K29" s="14"/>
      <c r="L29" s="14">
        <v>605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31">
        <v>100.83</v>
      </c>
      <c r="AB29"/>
    </row>
    <row r="30" spans="1:28" s="4" customFormat="1" ht="15.6" x14ac:dyDescent="0.3">
      <c r="A30" s="19">
        <v>45482</v>
      </c>
      <c r="B30" s="13" t="s">
        <v>48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>
        <v>11.51</v>
      </c>
      <c r="AA30" s="31">
        <v>1.92</v>
      </c>
      <c r="AB30"/>
    </row>
    <row r="31" spans="1:28" s="4" customFormat="1" ht="15.6" x14ac:dyDescent="0.3">
      <c r="A31" s="19">
        <v>45484</v>
      </c>
      <c r="B31" s="13" t="s">
        <v>47</v>
      </c>
      <c r="C31" s="14"/>
      <c r="D31" s="14"/>
      <c r="E31" s="14"/>
      <c r="F31" s="14">
        <v>25.47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31">
        <v>1.26</v>
      </c>
      <c r="AB31"/>
    </row>
    <row r="32" spans="1:28" s="4" customFormat="1" ht="15.6" x14ac:dyDescent="0.3">
      <c r="A32" s="19">
        <v>45499</v>
      </c>
      <c r="B32" s="13" t="s">
        <v>46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>
        <v>170.12</v>
      </c>
      <c r="U32" s="14"/>
      <c r="V32" s="14"/>
      <c r="W32" s="14"/>
      <c r="X32" s="14"/>
      <c r="Y32" s="14"/>
      <c r="Z32" s="14"/>
      <c r="AA32" s="31">
        <v>28.36</v>
      </c>
      <c r="AB32"/>
    </row>
    <row r="33" spans="1:28" s="4" customFormat="1" ht="15.6" x14ac:dyDescent="0.3">
      <c r="A33" s="19">
        <v>45509</v>
      </c>
      <c r="B33" s="13" t="s">
        <v>45</v>
      </c>
      <c r="C33" s="14"/>
      <c r="D33" s="14"/>
      <c r="E33" s="14"/>
      <c r="F33" s="14"/>
      <c r="G33" s="14"/>
      <c r="H33" s="14">
        <v>324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31"/>
      <c r="AB33"/>
    </row>
    <row r="34" spans="1:28" s="4" customFormat="1" ht="15.6" x14ac:dyDescent="0.3">
      <c r="A34" s="19">
        <v>45511</v>
      </c>
      <c r="B34" s="13" t="s">
        <v>81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>
        <v>57.6</v>
      </c>
      <c r="T34" s="14"/>
      <c r="U34" s="14"/>
      <c r="V34" s="14"/>
      <c r="W34" s="14"/>
      <c r="X34" s="14"/>
      <c r="Y34" s="14"/>
      <c r="Z34" s="14"/>
      <c r="AA34" s="31">
        <v>9.6</v>
      </c>
      <c r="AB34"/>
    </row>
    <row r="35" spans="1:28" s="4" customFormat="1" ht="15.6" x14ac:dyDescent="0.3">
      <c r="A35" s="19">
        <v>45518</v>
      </c>
      <c r="B35" s="13" t="s">
        <v>46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>
        <v>73.510000000000005</v>
      </c>
      <c r="U35" s="14"/>
      <c r="V35" s="14"/>
      <c r="W35" s="14"/>
      <c r="X35" s="14"/>
      <c r="Y35" s="14"/>
      <c r="Z35" s="14"/>
      <c r="AA35" s="31">
        <v>12.25</v>
      </c>
      <c r="AB35"/>
    </row>
    <row r="36" spans="1:28" s="4" customFormat="1" ht="15.6" x14ac:dyDescent="0.3">
      <c r="A36" s="19">
        <v>45538</v>
      </c>
      <c r="B36" s="13" t="s">
        <v>45</v>
      </c>
      <c r="C36" s="14"/>
      <c r="D36" s="14"/>
      <c r="E36" s="14"/>
      <c r="F36" s="14"/>
      <c r="G36" s="14"/>
      <c r="H36" s="14">
        <v>324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31"/>
      <c r="AB36"/>
    </row>
    <row r="37" spans="1:28" s="4" customFormat="1" ht="15.6" x14ac:dyDescent="0.3">
      <c r="A37" s="19">
        <v>45546</v>
      </c>
      <c r="B37" s="13" t="s">
        <v>82</v>
      </c>
      <c r="C37" s="14"/>
      <c r="D37" s="14"/>
      <c r="E37" s="14"/>
      <c r="F37" s="14"/>
      <c r="G37" s="14"/>
      <c r="H37" s="14"/>
      <c r="I37" s="14"/>
      <c r="J37" s="14"/>
      <c r="K37" s="14">
        <v>500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31"/>
      <c r="AB37"/>
    </row>
    <row r="38" spans="1:28" s="4" customFormat="1" ht="15.6" x14ac:dyDescent="0.3">
      <c r="A38" s="19">
        <v>45546</v>
      </c>
      <c r="B38" s="13" t="s">
        <v>45</v>
      </c>
      <c r="C38" s="14"/>
      <c r="D38" s="14"/>
      <c r="E38" s="14"/>
      <c r="F38" s="14"/>
      <c r="G38" s="14">
        <v>36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>
        <v>38.380000000000003</v>
      </c>
      <c r="T38" s="14"/>
      <c r="U38" s="14"/>
      <c r="V38" s="14"/>
      <c r="W38" s="14">
        <v>25.2</v>
      </c>
      <c r="X38" s="14"/>
      <c r="Y38" s="14"/>
      <c r="Z38" s="14"/>
      <c r="AA38" s="31">
        <v>5.23</v>
      </c>
      <c r="AB38"/>
    </row>
    <row r="39" spans="1:28" s="4" customFormat="1" ht="15.6" x14ac:dyDescent="0.3">
      <c r="A39" s="19">
        <v>45546</v>
      </c>
      <c r="B39" s="13" t="s">
        <v>12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>
        <v>162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31"/>
      <c r="AB39"/>
    </row>
    <row r="40" spans="1:28" s="4" customFormat="1" ht="15.6" x14ac:dyDescent="0.3">
      <c r="A40" s="19">
        <v>45546</v>
      </c>
      <c r="B40" s="13" t="s">
        <v>52</v>
      </c>
      <c r="C40" s="14"/>
      <c r="D40" s="14"/>
      <c r="E40" s="14"/>
      <c r="F40" s="14"/>
      <c r="G40" s="14"/>
      <c r="H40" s="14"/>
      <c r="I40" s="14"/>
      <c r="J40" s="14"/>
      <c r="K40" s="14"/>
      <c r="L40" s="14">
        <v>605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31"/>
      <c r="AB40"/>
    </row>
    <row r="41" spans="1:28" s="4" customFormat="1" ht="15.6" x14ac:dyDescent="0.3">
      <c r="A41" s="19">
        <v>45553</v>
      </c>
      <c r="B41" s="13" t="s">
        <v>46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>
        <v>75.430000000000007</v>
      </c>
      <c r="U41" s="14"/>
      <c r="V41" s="14"/>
      <c r="W41" s="14"/>
      <c r="X41" s="14"/>
      <c r="Y41" s="14"/>
      <c r="Z41" s="14"/>
      <c r="AA41" s="31">
        <v>12.57</v>
      </c>
      <c r="AB41"/>
    </row>
    <row r="42" spans="1:28" s="4" customFormat="1" ht="15.6" x14ac:dyDescent="0.3">
      <c r="A42" s="19">
        <v>45559</v>
      </c>
      <c r="B42" s="13" t="s">
        <v>83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>
        <v>15</v>
      </c>
      <c r="W42" s="14"/>
      <c r="X42" s="14"/>
      <c r="Y42" s="14"/>
      <c r="Z42" s="14"/>
      <c r="AA42" s="31"/>
      <c r="AB42"/>
    </row>
    <row r="43" spans="1:28" s="4" customFormat="1" ht="15.6" x14ac:dyDescent="0.3">
      <c r="A43" s="19">
        <v>45561</v>
      </c>
      <c r="B43" s="13" t="s">
        <v>84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>
        <v>35</v>
      </c>
      <c r="S43" s="14"/>
      <c r="T43" s="14"/>
      <c r="U43" s="14"/>
      <c r="V43" s="14"/>
      <c r="W43" s="14"/>
      <c r="X43" s="14"/>
      <c r="Y43" s="14"/>
      <c r="Z43" s="14"/>
      <c r="AA43" s="31"/>
      <c r="AB43"/>
    </row>
    <row r="44" spans="1:28" s="4" customFormat="1" ht="15.6" x14ac:dyDescent="0.3">
      <c r="A44" s="19">
        <v>45565</v>
      </c>
      <c r="B44" s="13" t="s">
        <v>55</v>
      </c>
      <c r="C44" s="14"/>
      <c r="D44" s="14">
        <v>18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31"/>
      <c r="AB44"/>
    </row>
    <row r="45" spans="1:28" s="4" customFormat="1" ht="15.6" x14ac:dyDescent="0.3">
      <c r="A45" s="19">
        <v>45568</v>
      </c>
      <c r="B45" s="13" t="s">
        <v>45</v>
      </c>
      <c r="C45" s="14"/>
      <c r="D45" s="14"/>
      <c r="E45" s="14"/>
      <c r="F45" s="14"/>
      <c r="G45" s="14"/>
      <c r="H45" s="14">
        <v>324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31"/>
      <c r="AB45"/>
    </row>
    <row r="46" spans="1:28" s="4" customFormat="1" ht="15.6" x14ac:dyDescent="0.3">
      <c r="A46" s="19">
        <v>45583</v>
      </c>
      <c r="B46" s="13" t="s">
        <v>46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>
        <v>76.260000000000005</v>
      </c>
      <c r="U46" s="14"/>
      <c r="V46" s="14"/>
      <c r="W46" s="14"/>
      <c r="X46" s="14"/>
      <c r="Y46" s="14"/>
      <c r="Z46" s="14"/>
      <c r="AA46" s="31">
        <v>12.71</v>
      </c>
      <c r="AB46"/>
    </row>
    <row r="47" spans="1:28" s="4" customFormat="1" ht="15.6" x14ac:dyDescent="0.3">
      <c r="A47" s="19">
        <v>45596</v>
      </c>
      <c r="B47" s="13" t="s">
        <v>55</v>
      </c>
      <c r="C47" s="14"/>
      <c r="D47" s="14">
        <v>5.4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31"/>
      <c r="AB47"/>
    </row>
    <row r="48" spans="1:28" s="4" customFormat="1" ht="15.6" x14ac:dyDescent="0.3">
      <c r="A48" s="19">
        <v>45600</v>
      </c>
      <c r="B48" s="13" t="s">
        <v>45</v>
      </c>
      <c r="C48" s="14"/>
      <c r="D48" s="14"/>
      <c r="E48" s="14"/>
      <c r="F48" s="14"/>
      <c r="G48" s="14"/>
      <c r="H48" s="14">
        <v>429.9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31"/>
      <c r="AB48"/>
    </row>
    <row r="49" spans="1:28" s="4" customFormat="1" ht="15.6" x14ac:dyDescent="0.3">
      <c r="A49" s="19">
        <v>45610</v>
      </c>
      <c r="B49" s="13" t="s">
        <v>46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v>82.02</v>
      </c>
      <c r="U49" s="14"/>
      <c r="V49" s="14"/>
      <c r="W49" s="14"/>
      <c r="X49" s="14"/>
      <c r="Y49" s="14"/>
      <c r="Z49" s="14"/>
      <c r="AA49" s="31">
        <v>13.67</v>
      </c>
      <c r="AB49"/>
    </row>
    <row r="50" spans="1:28" s="4" customFormat="1" ht="15.6" x14ac:dyDescent="0.3">
      <c r="A50" s="19">
        <v>45616</v>
      </c>
      <c r="B50" s="13" t="s">
        <v>82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>
        <v>108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31"/>
      <c r="AB50"/>
    </row>
    <row r="51" spans="1:28" s="4" customFormat="1" ht="15.6" x14ac:dyDescent="0.3">
      <c r="A51" s="19">
        <v>45616</v>
      </c>
      <c r="B51" s="13" t="s">
        <v>88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>
        <v>120</v>
      </c>
      <c r="Y51" s="14"/>
      <c r="Z51" s="14"/>
      <c r="AA51" s="31">
        <v>20</v>
      </c>
      <c r="AB51"/>
    </row>
    <row r="52" spans="1:28" s="4" customFormat="1" ht="15.6" x14ac:dyDescent="0.3">
      <c r="A52" s="19">
        <v>45616</v>
      </c>
      <c r="B52" s="13" t="s">
        <v>89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>
        <v>45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31"/>
      <c r="AB52"/>
    </row>
    <row r="53" spans="1:28" s="4" customFormat="1" ht="15.6" x14ac:dyDescent="0.3">
      <c r="A53" s="19">
        <v>45616</v>
      </c>
      <c r="B53" s="13" t="s">
        <v>12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>
        <v>188.4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31"/>
      <c r="AB53"/>
    </row>
    <row r="54" spans="1:28" s="4" customFormat="1" ht="15.6" x14ac:dyDescent="0.3">
      <c r="A54" s="19">
        <v>45616</v>
      </c>
      <c r="B54" s="13" t="s">
        <v>90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>
        <v>128.4</v>
      </c>
      <c r="V54" s="14"/>
      <c r="W54" s="14"/>
      <c r="X54" s="14"/>
      <c r="Y54" s="14"/>
      <c r="Z54" s="14"/>
      <c r="AA54" s="31">
        <v>21.4</v>
      </c>
      <c r="AB54"/>
    </row>
    <row r="55" spans="1:28" s="4" customFormat="1" ht="15.6" x14ac:dyDescent="0.3">
      <c r="A55" s="19">
        <v>45616</v>
      </c>
      <c r="B55" s="13" t="s">
        <v>52</v>
      </c>
      <c r="C55" s="14"/>
      <c r="D55" s="14"/>
      <c r="E55" s="14"/>
      <c r="F55" s="14"/>
      <c r="G55" s="14"/>
      <c r="H55" s="14"/>
      <c r="I55" s="14"/>
      <c r="J55" s="14"/>
      <c r="K55" s="14"/>
      <c r="L55" s="14">
        <v>550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31">
        <v>91.67</v>
      </c>
      <c r="AB55"/>
    </row>
    <row r="56" spans="1:28" s="4" customFormat="1" ht="15.6" x14ac:dyDescent="0.3">
      <c r="A56" s="19">
        <v>45616</v>
      </c>
      <c r="B56" s="13" t="s">
        <v>47</v>
      </c>
      <c r="C56" s="14"/>
      <c r="D56" s="14"/>
      <c r="E56" s="14"/>
      <c r="F56" s="14">
        <v>23.07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31">
        <v>1.1000000000000001</v>
      </c>
      <c r="AB56"/>
    </row>
    <row r="57" spans="1:28" s="4" customFormat="1" ht="15.6" x14ac:dyDescent="0.3">
      <c r="A57" s="19">
        <v>45626</v>
      </c>
      <c r="B57" s="13" t="s">
        <v>55</v>
      </c>
      <c r="C57" s="14"/>
      <c r="D57" s="14">
        <v>6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31"/>
      <c r="AB57"/>
    </row>
    <row r="58" spans="1:28" s="4" customFormat="1" ht="15.6" x14ac:dyDescent="0.3">
      <c r="A58" s="19">
        <v>45629</v>
      </c>
      <c r="B58" s="13" t="s">
        <v>45</v>
      </c>
      <c r="C58" s="14"/>
      <c r="D58" s="14"/>
      <c r="E58" s="14"/>
      <c r="F58" s="14"/>
      <c r="G58" s="14"/>
      <c r="H58" s="14">
        <v>339.1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31"/>
      <c r="AB58"/>
    </row>
    <row r="59" spans="1:28" s="4" customFormat="1" ht="15.6" x14ac:dyDescent="0.3">
      <c r="A59" s="19">
        <v>45629</v>
      </c>
      <c r="B59" s="13" t="s">
        <v>12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>
        <v>84.8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31"/>
      <c r="AB59"/>
    </row>
    <row r="60" spans="1:28" s="4" customFormat="1" ht="15.6" x14ac:dyDescent="0.3">
      <c r="A60" s="19">
        <v>46008</v>
      </c>
      <c r="B60" s="13" t="s">
        <v>46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>
        <v>87.52</v>
      </c>
      <c r="U60" s="14"/>
      <c r="V60" s="14"/>
      <c r="W60" s="14"/>
      <c r="X60" s="14"/>
      <c r="Y60" s="14"/>
      <c r="Z60" s="14"/>
      <c r="AA60" s="31">
        <v>14.59</v>
      </c>
      <c r="AB60"/>
    </row>
    <row r="61" spans="1:28" s="4" customFormat="1" ht="15.6" x14ac:dyDescent="0.3">
      <c r="A61" s="19">
        <v>46022</v>
      </c>
      <c r="B61" s="13" t="s">
        <v>55</v>
      </c>
      <c r="C61" s="14"/>
      <c r="D61" s="14">
        <v>6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31"/>
      <c r="AB61"/>
    </row>
    <row r="62" spans="1:28" s="4" customFormat="1" ht="15.6" x14ac:dyDescent="0.3">
      <c r="A62" s="19">
        <v>45660</v>
      </c>
      <c r="B62" s="13" t="s">
        <v>45</v>
      </c>
      <c r="C62" s="14"/>
      <c r="D62" s="14"/>
      <c r="E62" s="14"/>
      <c r="F62" s="14"/>
      <c r="G62" s="14"/>
      <c r="H62" s="14">
        <v>339.1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31"/>
      <c r="AB62"/>
    </row>
    <row r="63" spans="1:28" s="4" customFormat="1" ht="15.6" x14ac:dyDescent="0.3">
      <c r="A63" s="19">
        <v>45673</v>
      </c>
      <c r="B63" s="13" t="s">
        <v>46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>
        <v>97.43</v>
      </c>
      <c r="U63" s="14"/>
      <c r="V63" s="14"/>
      <c r="W63" s="14"/>
      <c r="X63" s="14"/>
      <c r="Y63" s="14"/>
      <c r="Z63" s="14"/>
      <c r="AA63" s="31">
        <v>16.239999999999998</v>
      </c>
      <c r="AB63"/>
    </row>
    <row r="64" spans="1:28" s="4" customFormat="1" ht="15.6" x14ac:dyDescent="0.3">
      <c r="A64" s="19">
        <v>45677</v>
      </c>
      <c r="B64" s="13" t="s">
        <v>83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>
        <v>30</v>
      </c>
      <c r="W64" s="14"/>
      <c r="X64" s="14"/>
      <c r="Y64" s="14"/>
      <c r="Z64" s="14"/>
      <c r="AA64" s="31"/>
      <c r="AB64"/>
    </row>
    <row r="65" spans="1:28" s="4" customFormat="1" ht="15.6" x14ac:dyDescent="0.3">
      <c r="A65" s="19">
        <v>45677</v>
      </c>
      <c r="B65" s="13" t="s">
        <v>47</v>
      </c>
      <c r="C65" s="14"/>
      <c r="D65" s="14"/>
      <c r="E65" s="14"/>
      <c r="F65" s="14">
        <v>76.489999999999995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31">
        <v>3.64</v>
      </c>
      <c r="AB65"/>
    </row>
    <row r="66" spans="1:28" s="4" customFormat="1" ht="15.6" x14ac:dyDescent="0.3">
      <c r="A66" s="19">
        <v>45677</v>
      </c>
      <c r="B66" s="13" t="s">
        <v>90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>
        <v>172.8</v>
      </c>
      <c r="V66" s="14"/>
      <c r="W66" s="14"/>
      <c r="X66" s="14"/>
      <c r="Y66" s="14"/>
      <c r="Z66" s="14"/>
      <c r="AA66" s="31">
        <v>28.8</v>
      </c>
      <c r="AB66"/>
    </row>
    <row r="67" spans="1:28" s="4" customFormat="1" ht="15.6" x14ac:dyDescent="0.3">
      <c r="A67" s="19">
        <v>45677</v>
      </c>
      <c r="B67" s="13" t="s">
        <v>93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>
        <v>110</v>
      </c>
      <c r="Z67" s="14"/>
      <c r="AA67" s="31" t="s">
        <v>35</v>
      </c>
      <c r="AB67"/>
    </row>
    <row r="68" spans="1:28" s="4" customFormat="1" ht="15.6" x14ac:dyDescent="0.3">
      <c r="A68" s="19">
        <v>45677</v>
      </c>
      <c r="B68" s="13" t="s">
        <v>12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>
        <v>84.8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31"/>
      <c r="AB68"/>
    </row>
    <row r="69" spans="1:28" s="4" customFormat="1" ht="15.6" x14ac:dyDescent="0.3">
      <c r="A69" s="19">
        <v>45677</v>
      </c>
      <c r="B69" s="13" t="s">
        <v>45</v>
      </c>
      <c r="C69" s="14"/>
      <c r="D69" s="14"/>
      <c r="E69" s="14"/>
      <c r="F69" s="14"/>
      <c r="G69" s="14">
        <v>72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>
        <v>4.5</v>
      </c>
      <c r="T69" s="14"/>
      <c r="U69" s="14"/>
      <c r="V69" s="14"/>
      <c r="W69" s="14">
        <v>63</v>
      </c>
      <c r="X69" s="14"/>
      <c r="Y69" s="14"/>
      <c r="Z69" s="14"/>
      <c r="AA69" s="31" t="s">
        <v>35</v>
      </c>
      <c r="AB69"/>
    </row>
    <row r="70" spans="1:28" s="4" customFormat="1" ht="15.6" x14ac:dyDescent="0.3">
      <c r="A70" s="19">
        <v>45688</v>
      </c>
      <c r="B70" s="13" t="s">
        <v>55</v>
      </c>
      <c r="C70" s="14"/>
      <c r="D70" s="14">
        <v>6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31"/>
      <c r="AB70"/>
    </row>
    <row r="71" spans="1:28" s="4" customFormat="1" ht="15.6" x14ac:dyDescent="0.3">
      <c r="A71" s="19">
        <v>45691</v>
      </c>
      <c r="B71" s="13" t="s">
        <v>45</v>
      </c>
      <c r="C71" s="14"/>
      <c r="D71" s="14"/>
      <c r="E71" s="14"/>
      <c r="F71" s="14"/>
      <c r="G71" s="14"/>
      <c r="H71" s="14">
        <v>339.1</v>
      </c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31"/>
      <c r="AB71"/>
    </row>
    <row r="72" spans="1:28" s="4" customFormat="1" ht="15.6" x14ac:dyDescent="0.3">
      <c r="A72" s="19">
        <v>45705</v>
      </c>
      <c r="B72" s="13" t="s">
        <v>46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>
        <v>102.16</v>
      </c>
      <c r="U72" s="14"/>
      <c r="V72" s="14"/>
      <c r="W72" s="14"/>
      <c r="X72" s="14"/>
      <c r="Y72" s="14"/>
      <c r="Z72" s="14"/>
      <c r="AA72" s="31">
        <v>17.03</v>
      </c>
      <c r="AB72"/>
    </row>
    <row r="73" spans="1:28" s="4" customFormat="1" ht="15.6" x14ac:dyDescent="0.3">
      <c r="A73" s="19">
        <v>45716</v>
      </c>
      <c r="B73" s="13" t="s">
        <v>55</v>
      </c>
      <c r="C73" s="14"/>
      <c r="D73" s="14">
        <v>6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31"/>
      <c r="AB73"/>
    </row>
    <row r="74" spans="1:28" s="4" customFormat="1" ht="15.6" x14ac:dyDescent="0.3">
      <c r="A74" s="19">
        <v>45719</v>
      </c>
      <c r="B74" s="13" t="s">
        <v>45</v>
      </c>
      <c r="C74" s="14"/>
      <c r="D74" s="14"/>
      <c r="E74" s="14"/>
      <c r="F74" s="14"/>
      <c r="G74" s="14"/>
      <c r="H74" s="14">
        <v>339.3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31"/>
      <c r="AB74"/>
    </row>
    <row r="75" spans="1:28" s="4" customFormat="1" ht="15.6" x14ac:dyDescent="0.3">
      <c r="A75" s="19">
        <v>45728</v>
      </c>
      <c r="B75" s="13" t="s">
        <v>45</v>
      </c>
      <c r="C75" s="14"/>
      <c r="D75" s="14"/>
      <c r="E75" s="14"/>
      <c r="F75" s="14"/>
      <c r="G75" s="14">
        <v>36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>
        <v>20</v>
      </c>
      <c r="T75" s="14"/>
      <c r="U75" s="14"/>
      <c r="V75" s="14"/>
      <c r="W75" s="14">
        <v>25.2</v>
      </c>
      <c r="X75" s="14"/>
      <c r="Y75" s="14"/>
      <c r="Z75" s="14"/>
      <c r="AA75" s="31"/>
      <c r="AB75"/>
    </row>
    <row r="76" spans="1:28" s="4" customFormat="1" ht="15.6" x14ac:dyDescent="0.3">
      <c r="A76" s="19">
        <v>45728</v>
      </c>
      <c r="B76" s="13" t="s">
        <v>12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>
        <v>169.4</v>
      </c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31"/>
      <c r="AB76"/>
    </row>
    <row r="77" spans="1:28" s="4" customFormat="1" ht="15.6" x14ac:dyDescent="0.3">
      <c r="A77" s="19">
        <v>45728</v>
      </c>
      <c r="B77" s="13" t="s">
        <v>94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>
        <v>30</v>
      </c>
      <c r="AA77" s="31"/>
      <c r="AB77"/>
    </row>
    <row r="78" spans="1:28" s="4" customFormat="1" ht="15.6" x14ac:dyDescent="0.3">
      <c r="A78" s="19">
        <v>45728</v>
      </c>
      <c r="B78" s="13" t="s">
        <v>50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>
        <v>165</v>
      </c>
      <c r="W78" s="14"/>
      <c r="X78" s="14"/>
      <c r="Y78" s="14"/>
      <c r="Z78" s="14"/>
      <c r="AA78" s="31"/>
      <c r="AB78"/>
    </row>
    <row r="79" spans="1:28" s="4" customFormat="1" ht="15.6" x14ac:dyDescent="0.3">
      <c r="A79" s="19">
        <v>45728</v>
      </c>
      <c r="B79" s="13" t="s">
        <v>82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>
        <v>189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31"/>
      <c r="AB79"/>
    </row>
    <row r="80" spans="1:28" s="4" customFormat="1" ht="15.6" x14ac:dyDescent="0.3">
      <c r="A80" s="19">
        <v>45728</v>
      </c>
      <c r="B80" s="13" t="s">
        <v>46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>
        <v>108.3</v>
      </c>
      <c r="U80" s="14"/>
      <c r="V80" s="14"/>
      <c r="W80" s="14"/>
      <c r="X80" s="14"/>
      <c r="Y80" s="14"/>
      <c r="Z80" s="14"/>
      <c r="AA80" s="31">
        <v>18.05</v>
      </c>
      <c r="AB80"/>
    </row>
    <row r="81" spans="1:28" s="4" customFormat="1" ht="15.6" x14ac:dyDescent="0.3">
      <c r="A81" s="19">
        <v>45747</v>
      </c>
      <c r="B81" s="13" t="s">
        <v>55</v>
      </c>
      <c r="C81" s="14"/>
      <c r="D81" s="14">
        <v>6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31"/>
      <c r="AB81"/>
    </row>
    <row r="82" spans="1:28" s="4" customFormat="1" ht="15.6" x14ac:dyDescent="0.3">
      <c r="A82" s="9" t="s">
        <v>56</v>
      </c>
      <c r="B82" s="9"/>
      <c r="C82" s="10">
        <f t="shared" ref="C82:Z82" si="0">SUM(C7:C81)</f>
        <v>49</v>
      </c>
      <c r="D82" s="10">
        <f t="shared" si="0"/>
        <v>71.400000000000006</v>
      </c>
      <c r="E82" s="10">
        <f t="shared" si="0"/>
        <v>0</v>
      </c>
      <c r="F82" s="10">
        <f t="shared" si="0"/>
        <v>222.48000000000002</v>
      </c>
      <c r="G82" s="10">
        <f t="shared" si="0"/>
        <v>216</v>
      </c>
      <c r="H82" s="10">
        <f t="shared" si="0"/>
        <v>4054.5</v>
      </c>
      <c r="I82" s="10">
        <f t="shared" si="0"/>
        <v>0</v>
      </c>
      <c r="J82" s="10">
        <f t="shared" si="0"/>
        <v>0</v>
      </c>
      <c r="K82" s="10">
        <f t="shared" si="0"/>
        <v>500</v>
      </c>
      <c r="L82" s="10">
        <f t="shared" si="0"/>
        <v>2365</v>
      </c>
      <c r="M82" s="10">
        <f t="shared" si="0"/>
        <v>1013.3999999999999</v>
      </c>
      <c r="N82" s="10">
        <f t="shared" si="0"/>
        <v>437</v>
      </c>
      <c r="O82" s="10">
        <f t="shared" si="0"/>
        <v>200</v>
      </c>
      <c r="P82" s="10">
        <f>SUM(P7:P81)</f>
        <v>342</v>
      </c>
      <c r="Q82" s="10">
        <f t="shared" si="0"/>
        <v>100.8</v>
      </c>
      <c r="R82" s="10">
        <f t="shared" si="0"/>
        <v>465.58</v>
      </c>
      <c r="S82" s="10">
        <f t="shared" si="0"/>
        <v>231.72</v>
      </c>
      <c r="T82" s="10">
        <f t="shared" si="0"/>
        <v>1081.06</v>
      </c>
      <c r="U82" s="10">
        <f t="shared" si="0"/>
        <v>301.20000000000005</v>
      </c>
      <c r="V82" s="10">
        <f t="shared" si="0"/>
        <v>280</v>
      </c>
      <c r="W82" s="10">
        <f t="shared" si="0"/>
        <v>162.44999999999999</v>
      </c>
      <c r="X82" s="10">
        <f t="shared" si="0"/>
        <v>120</v>
      </c>
      <c r="Y82" s="10">
        <f t="shared" si="0"/>
        <v>110</v>
      </c>
      <c r="Z82" s="10">
        <f t="shared" si="0"/>
        <v>287.75</v>
      </c>
      <c r="AA82" s="29">
        <f>SUM(AA7:AA81)</f>
        <v>620.64</v>
      </c>
      <c r="AB82"/>
    </row>
    <row r="83" spans="1:28" s="4" customFormat="1" ht="15.6" x14ac:dyDescent="0.3">
      <c r="A83" s="37" t="s">
        <v>57</v>
      </c>
      <c r="B83" s="37"/>
      <c r="C83" s="38">
        <f t="shared" ref="C83:Z83" si="1">SUM(C6-C82)</f>
        <v>336</v>
      </c>
      <c r="D83" s="38">
        <f t="shared" si="1"/>
        <v>0.59999999999999432</v>
      </c>
      <c r="E83" s="38">
        <f t="shared" si="1"/>
        <v>200</v>
      </c>
      <c r="F83" s="38">
        <f t="shared" si="1"/>
        <v>97.519999999999982</v>
      </c>
      <c r="G83" s="46">
        <f t="shared" si="1"/>
        <v>0</v>
      </c>
      <c r="H83" s="38">
        <f t="shared" si="1"/>
        <v>805.5</v>
      </c>
      <c r="I83" s="46">
        <f t="shared" si="1"/>
        <v>120</v>
      </c>
      <c r="J83" s="38">
        <f t="shared" si="1"/>
        <v>0</v>
      </c>
      <c r="K83" s="47">
        <f t="shared" si="1"/>
        <v>-500</v>
      </c>
      <c r="L83" s="38">
        <f t="shared" si="1"/>
        <v>335</v>
      </c>
      <c r="M83" s="38">
        <f t="shared" si="1"/>
        <v>-13.399999999999864</v>
      </c>
      <c r="N83" s="46">
        <f t="shared" si="1"/>
        <v>263</v>
      </c>
      <c r="O83" s="47">
        <f t="shared" si="1"/>
        <v>-200</v>
      </c>
      <c r="P83" s="38">
        <f>SUM(P6-P82)</f>
        <v>8</v>
      </c>
      <c r="Q83" s="47">
        <f t="shared" si="1"/>
        <v>-0.79999999999999716</v>
      </c>
      <c r="R83" s="47">
        <f t="shared" si="1"/>
        <v>-5.5799999999999841</v>
      </c>
      <c r="S83" s="47">
        <f t="shared" si="1"/>
        <v>-131.72</v>
      </c>
      <c r="T83" s="38">
        <f t="shared" si="1"/>
        <v>-81.059999999999945</v>
      </c>
      <c r="U83" s="38">
        <f t="shared" si="1"/>
        <v>698.8</v>
      </c>
      <c r="V83" s="38">
        <f t="shared" si="1"/>
        <v>20</v>
      </c>
      <c r="W83" s="38">
        <f t="shared" si="1"/>
        <v>-62.449999999999989</v>
      </c>
      <c r="X83" s="38">
        <f t="shared" si="1"/>
        <v>580</v>
      </c>
      <c r="Y83" s="38">
        <f t="shared" si="1"/>
        <v>190</v>
      </c>
      <c r="Z83" s="47">
        <f t="shared" si="1"/>
        <v>-37.75</v>
      </c>
      <c r="AA83" s="39"/>
      <c r="AB83" s="39"/>
    </row>
    <row r="84" spans="1:28" s="4" customFormat="1" ht="15.6" x14ac:dyDescent="0.3">
      <c r="A84" s="28" t="s">
        <v>58</v>
      </c>
      <c r="B84" s="29">
        <f>SUM(C82:Z82)</f>
        <v>12611.34</v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1:28" s="4" customFormat="1" ht="14.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:28" s="4" customFormat="1" ht="15.6" x14ac:dyDescent="0.3">
      <c r="A86" s="3"/>
      <c r="B86" s="3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28" s="4" customFormat="1" ht="14.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1:28" s="4" customFormat="1" ht="14.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1:28" s="4" customFormat="1" ht="18" x14ac:dyDescent="0.35">
      <c r="A89" s="1" t="s">
        <v>59</v>
      </c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/>
      <c r="V89"/>
      <c r="W89"/>
      <c r="X89"/>
      <c r="Y89"/>
      <c r="Z89"/>
      <c r="AA89"/>
      <c r="AB89"/>
    </row>
    <row r="90" spans="1:28" s="4" customFormat="1" ht="15.6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/>
      <c r="V90"/>
      <c r="W90"/>
      <c r="X90"/>
      <c r="Y90"/>
      <c r="Z90"/>
      <c r="AA90"/>
      <c r="AB90"/>
    </row>
    <row r="91" spans="1:28" s="4" customFormat="1" ht="21" x14ac:dyDescent="0.4">
      <c r="A91" s="6" t="s">
        <v>1</v>
      </c>
      <c r="B91" s="7" t="s">
        <v>2</v>
      </c>
      <c r="C91" s="7" t="s">
        <v>92</v>
      </c>
      <c r="D91" s="7" t="s">
        <v>86</v>
      </c>
      <c r="E91" s="7" t="s">
        <v>60</v>
      </c>
      <c r="F91" s="27" t="s">
        <v>24</v>
      </c>
      <c r="G91" s="3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1:28" s="4" customFormat="1" ht="15.6" x14ac:dyDescent="0.3">
      <c r="A92" s="7"/>
      <c r="B92" s="7"/>
      <c r="C92" s="7"/>
      <c r="D92" s="7" t="s">
        <v>87</v>
      </c>
      <c r="E92" s="7" t="s">
        <v>61</v>
      </c>
      <c r="F92" s="27" t="s">
        <v>43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1:28" s="4" customFormat="1" ht="15.6" x14ac:dyDescent="0.3">
      <c r="A93" s="8"/>
      <c r="B93" s="8"/>
      <c r="C93" s="8"/>
      <c r="D93" s="8"/>
      <c r="E93" s="8"/>
      <c r="F93" s="28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  <row r="94" spans="1:28" s="4" customFormat="1" ht="15.6" x14ac:dyDescent="0.3">
      <c r="A94" s="21" t="s">
        <v>44</v>
      </c>
      <c r="B94" s="21"/>
      <c r="C94" s="22"/>
      <c r="D94" s="22" t="s">
        <v>35</v>
      </c>
      <c r="E94" s="22">
        <v>40000</v>
      </c>
      <c r="F94" s="2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</row>
    <row r="95" spans="1:28" s="4" customFormat="1" ht="15.6" x14ac:dyDescent="0.3">
      <c r="A95" s="33">
        <v>45579</v>
      </c>
      <c r="B95" s="34" t="s">
        <v>85</v>
      </c>
      <c r="C95" s="35"/>
      <c r="D95" s="35">
        <v>1944</v>
      </c>
      <c r="E95" s="35"/>
      <c r="F95" s="36">
        <v>324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s="4" customFormat="1" ht="15.6" x14ac:dyDescent="0.3">
      <c r="A96" s="33">
        <v>45623</v>
      </c>
      <c r="B96" s="34" t="s">
        <v>91</v>
      </c>
      <c r="C96" s="35">
        <v>40</v>
      </c>
      <c r="D96" s="35"/>
      <c r="E96" s="35"/>
      <c r="F96" s="36">
        <v>6.67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9" s="4" customFormat="1" ht="15.6" x14ac:dyDescent="0.3">
      <c r="A97" s="9" t="s">
        <v>56</v>
      </c>
      <c r="B97" s="9"/>
      <c r="C97" s="10">
        <f>SUM(C95:C96)</f>
        <v>40</v>
      </c>
      <c r="D97" s="10">
        <f>SUM(D95:D96)</f>
        <v>1944</v>
      </c>
      <c r="E97" s="10">
        <f>SUM(E95:E96)</f>
        <v>0</v>
      </c>
      <c r="F97" s="29">
        <f>SUM(F95:F96)</f>
        <v>330.67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1:29" s="4" customFormat="1" ht="15.6" x14ac:dyDescent="0.3">
      <c r="A98" s="28" t="s">
        <v>58</v>
      </c>
      <c r="B98" s="29">
        <f>SUM(C97:E97)</f>
        <v>1984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1:29" s="4" customFormat="1" ht="14.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1:29" s="4" customFormat="1" ht="15.6" x14ac:dyDescent="0.3">
      <c r="A100" s="3"/>
      <c r="B100" s="3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1:29" s="4" customFormat="1" ht="14.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1:29" s="4" customFormat="1" ht="15.6" x14ac:dyDescent="0.3">
      <c r="A102"/>
      <c r="B102"/>
      <c r="C102"/>
      <c r="D102"/>
      <c r="E102"/>
      <c r="F102"/>
      <c r="G102"/>
      <c r="H102"/>
      <c r="I102"/>
      <c r="J102" s="5"/>
      <c r="K102" s="5"/>
      <c r="L102"/>
      <c r="M102" t="s">
        <v>35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1:29" s="4" customFormat="1" ht="18" x14ac:dyDescent="0.35">
      <c r="A103" s="17" t="s">
        <v>62</v>
      </c>
      <c r="B103" s="17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1:29" ht="15.6" x14ac:dyDescent="0.3">
      <c r="A104" s="5"/>
      <c r="B104" s="5"/>
      <c r="C104" s="5"/>
      <c r="D104" s="5"/>
      <c r="E104" s="5"/>
      <c r="F104" s="5"/>
      <c r="G104" s="5"/>
      <c r="H104" s="5"/>
      <c r="I104" s="5"/>
      <c r="L104" s="5"/>
    </row>
    <row r="105" spans="1:29" ht="21" x14ac:dyDescent="0.4">
      <c r="A105" s="15" t="s">
        <v>63</v>
      </c>
      <c r="B105" s="7" t="s">
        <v>64</v>
      </c>
      <c r="C105" s="7" t="s">
        <v>65</v>
      </c>
      <c r="D105" s="7" t="s">
        <v>66</v>
      </c>
      <c r="E105" s="16" t="s">
        <v>67</v>
      </c>
      <c r="F105" s="16" t="s">
        <v>68</v>
      </c>
      <c r="G105" s="7" t="s">
        <v>69</v>
      </c>
      <c r="H105" s="7" t="s">
        <v>70</v>
      </c>
      <c r="I105" s="7" t="s">
        <v>71</v>
      </c>
    </row>
    <row r="106" spans="1:29" ht="15.6" x14ac:dyDescent="0.3">
      <c r="A106" s="41"/>
      <c r="B106" s="41"/>
      <c r="C106" s="41"/>
      <c r="D106" s="42" t="s">
        <v>72</v>
      </c>
      <c r="E106" s="43"/>
      <c r="F106" s="16" t="s">
        <v>73</v>
      </c>
      <c r="G106" s="7"/>
      <c r="H106" s="7" t="s">
        <v>74</v>
      </c>
      <c r="I106" s="7" t="s">
        <v>24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1:29" ht="15.6" x14ac:dyDescent="0.3">
      <c r="A107" s="19">
        <v>45385</v>
      </c>
      <c r="B107" s="19" t="s">
        <v>75</v>
      </c>
      <c r="C107" s="45"/>
      <c r="D107" s="14"/>
      <c r="E107" s="14">
        <v>215.54</v>
      </c>
      <c r="F107" s="14"/>
      <c r="G107" s="14" t="s">
        <v>35</v>
      </c>
      <c r="H107" s="14"/>
      <c r="I107" s="13"/>
    </row>
    <row r="108" spans="1:29" ht="15.6" x14ac:dyDescent="0.3">
      <c r="A108" s="19">
        <v>45406</v>
      </c>
      <c r="B108" s="19" t="s">
        <v>76</v>
      </c>
      <c r="C108" s="45"/>
      <c r="D108" s="14"/>
      <c r="E108" s="14"/>
      <c r="F108" s="14"/>
      <c r="G108" s="14">
        <v>15233</v>
      </c>
      <c r="H108" s="14"/>
      <c r="I108" s="13"/>
    </row>
    <row r="109" spans="1:29" ht="15.6" x14ac:dyDescent="0.3">
      <c r="A109" s="19">
        <v>45414</v>
      </c>
      <c r="B109" s="19" t="s">
        <v>75</v>
      </c>
      <c r="C109" s="45"/>
      <c r="D109" s="14"/>
      <c r="E109" s="14">
        <v>208.83</v>
      </c>
      <c r="F109" s="14"/>
      <c r="G109" s="14"/>
      <c r="H109" s="14"/>
      <c r="I109" s="13"/>
    </row>
    <row r="110" spans="1:29" ht="15.6" x14ac:dyDescent="0.3">
      <c r="A110" s="19">
        <v>45433</v>
      </c>
      <c r="B110" s="19" t="s">
        <v>76</v>
      </c>
      <c r="C110" s="45">
        <v>1230.95</v>
      </c>
      <c r="D110" s="14"/>
      <c r="E110" s="14"/>
      <c r="F110" s="14"/>
      <c r="G110" s="14"/>
      <c r="H110" s="14"/>
      <c r="I110" s="13"/>
    </row>
    <row r="111" spans="1:29" ht="15.6" x14ac:dyDescent="0.3">
      <c r="A111" s="19">
        <v>45447</v>
      </c>
      <c r="B111" s="19" t="s">
        <v>75</v>
      </c>
      <c r="C111" s="45"/>
      <c r="D111" s="14"/>
      <c r="E111" s="14">
        <v>216.56</v>
      </c>
      <c r="F111" s="14"/>
      <c r="G111" s="14"/>
      <c r="H111" s="14"/>
      <c r="I111" s="13"/>
    </row>
    <row r="112" spans="1:29" ht="15.6" x14ac:dyDescent="0.3">
      <c r="A112" s="19">
        <v>45462</v>
      </c>
      <c r="B112" s="19" t="s">
        <v>12</v>
      </c>
      <c r="C112" s="45"/>
      <c r="D112" s="14"/>
      <c r="E112" s="14"/>
      <c r="F112" s="14"/>
      <c r="G112" s="14"/>
      <c r="H112" s="14"/>
      <c r="I112" s="13">
        <v>1331.78</v>
      </c>
    </row>
    <row r="113" spans="1:19" ht="15.6" x14ac:dyDescent="0.3">
      <c r="A113" s="19">
        <v>45471</v>
      </c>
      <c r="B113" s="19" t="s">
        <v>77</v>
      </c>
      <c r="C113" s="45"/>
      <c r="D113" s="14"/>
      <c r="E113" s="14"/>
      <c r="F113" s="14"/>
      <c r="G113" s="14"/>
      <c r="H113" s="14">
        <v>787.5</v>
      </c>
      <c r="I113" s="13"/>
    </row>
    <row r="114" spans="1:19" ht="15.6" x14ac:dyDescent="0.3">
      <c r="A114" s="19">
        <v>45477</v>
      </c>
      <c r="B114" s="19" t="s">
        <v>75</v>
      </c>
      <c r="C114" s="45"/>
      <c r="D114" s="14"/>
      <c r="E114" s="14">
        <v>210.08</v>
      </c>
      <c r="F114" s="14"/>
      <c r="G114" s="14"/>
      <c r="H114" s="14"/>
      <c r="I114" s="13"/>
    </row>
    <row r="115" spans="1:19" ht="15.6" x14ac:dyDescent="0.3">
      <c r="A115" s="19">
        <v>45505</v>
      </c>
      <c r="B115" s="19" t="s">
        <v>80</v>
      </c>
      <c r="C115" s="45"/>
      <c r="D115" s="14"/>
      <c r="E115" s="14"/>
      <c r="F115" s="14">
        <v>250</v>
      </c>
      <c r="G115" s="14"/>
      <c r="H115" s="14"/>
      <c r="I115" s="13"/>
    </row>
    <row r="116" spans="1:19" ht="15.6" x14ac:dyDescent="0.3">
      <c r="A116" s="19">
        <v>45507</v>
      </c>
      <c r="B116" s="19" t="s">
        <v>75</v>
      </c>
      <c r="C116" s="45"/>
      <c r="D116" s="14"/>
      <c r="E116" s="14">
        <v>217.09</v>
      </c>
      <c r="F116" s="14"/>
      <c r="G116" s="14"/>
      <c r="H116" s="14"/>
      <c r="I116" s="13"/>
    </row>
    <row r="117" spans="1:19" ht="15.6" x14ac:dyDescent="0.3">
      <c r="A117" s="19">
        <v>45539</v>
      </c>
      <c r="B117" s="19" t="s">
        <v>75</v>
      </c>
      <c r="C117" s="45"/>
      <c r="D117" s="14"/>
      <c r="E117" s="14">
        <v>212.06</v>
      </c>
      <c r="F117" s="14"/>
      <c r="G117" s="14"/>
      <c r="H117" s="14"/>
      <c r="I117" s="13"/>
    </row>
    <row r="118" spans="1:19" ht="15.6" x14ac:dyDescent="0.3">
      <c r="A118" s="19">
        <v>45569</v>
      </c>
      <c r="B118" s="19" t="s">
        <v>75</v>
      </c>
      <c r="C118" s="45"/>
      <c r="D118" s="14"/>
      <c r="E118" s="14">
        <v>204.35</v>
      </c>
      <c r="F118" s="14"/>
      <c r="G118" s="14"/>
      <c r="H118" s="14"/>
      <c r="I118" s="13"/>
    </row>
    <row r="119" spans="1:19" ht="15.6" x14ac:dyDescent="0.3">
      <c r="A119" s="19">
        <v>45600</v>
      </c>
      <c r="B119" s="19" t="s">
        <v>75</v>
      </c>
      <c r="C119" s="45"/>
      <c r="D119" s="14"/>
      <c r="E119" s="14">
        <v>209.73</v>
      </c>
      <c r="F119" s="14"/>
      <c r="G119" s="14"/>
      <c r="H119" s="14"/>
      <c r="I119" s="13"/>
    </row>
    <row r="120" spans="1:19" ht="15.6" x14ac:dyDescent="0.3">
      <c r="A120" s="19">
        <v>45994</v>
      </c>
      <c r="B120" s="19" t="s">
        <v>75</v>
      </c>
      <c r="C120" s="45"/>
      <c r="D120" s="14"/>
      <c r="E120" s="14">
        <v>198.16</v>
      </c>
      <c r="F120" s="14"/>
      <c r="G120" s="14"/>
      <c r="H120" s="14"/>
      <c r="I120" s="13"/>
    </row>
    <row r="121" spans="1:19" ht="15.6" x14ac:dyDescent="0.3">
      <c r="A121" s="19">
        <v>45660</v>
      </c>
      <c r="B121" s="19" t="s">
        <v>75</v>
      </c>
      <c r="C121" s="45"/>
      <c r="D121" s="14"/>
      <c r="E121" s="14">
        <v>203.33</v>
      </c>
      <c r="F121" s="14"/>
      <c r="G121" s="14"/>
      <c r="H121" s="14"/>
      <c r="I121" s="13"/>
    </row>
    <row r="122" spans="1:19" ht="15.6" x14ac:dyDescent="0.3">
      <c r="A122" s="19">
        <v>45692</v>
      </c>
      <c r="B122" s="19" t="s">
        <v>75</v>
      </c>
      <c r="C122" s="45"/>
      <c r="D122" s="14"/>
      <c r="E122" s="14">
        <v>202.65</v>
      </c>
      <c r="F122" s="14"/>
      <c r="G122" s="14"/>
      <c r="H122" s="14"/>
      <c r="I122" s="13"/>
    </row>
    <row r="123" spans="1:19" ht="15.6" x14ac:dyDescent="0.3">
      <c r="A123" s="19">
        <v>45720</v>
      </c>
      <c r="B123" s="19" t="s">
        <v>75</v>
      </c>
      <c r="C123" s="45"/>
      <c r="D123" s="14"/>
      <c r="E123" s="48">
        <v>177.89</v>
      </c>
      <c r="F123" s="14"/>
      <c r="G123" s="14"/>
      <c r="H123" s="14"/>
      <c r="I123" s="13"/>
    </row>
    <row r="124" spans="1:19" ht="15.6" x14ac:dyDescent="0.3">
      <c r="A124" s="19"/>
      <c r="B124" s="19"/>
      <c r="C124" s="45"/>
      <c r="D124" s="14"/>
      <c r="E124" s="14"/>
      <c r="F124" s="14"/>
      <c r="G124" s="14"/>
      <c r="H124" s="14"/>
      <c r="I124" s="13"/>
    </row>
    <row r="125" spans="1:19" ht="15.6" x14ac:dyDescent="0.3">
      <c r="A125" s="24" t="s">
        <v>56</v>
      </c>
      <c r="B125" s="24"/>
      <c r="C125" s="25">
        <f t="shared" ref="C125:I125" si="2">SUM(C107:C124)</f>
        <v>1230.95</v>
      </c>
      <c r="D125" s="25">
        <f t="shared" si="2"/>
        <v>0</v>
      </c>
      <c r="E125" s="25">
        <f t="shared" si="2"/>
        <v>2476.27</v>
      </c>
      <c r="F125" s="25">
        <f t="shared" si="2"/>
        <v>250</v>
      </c>
      <c r="G125" s="25">
        <f t="shared" si="2"/>
        <v>15233</v>
      </c>
      <c r="H125" s="25">
        <f t="shared" si="2"/>
        <v>787.5</v>
      </c>
      <c r="I125" s="25">
        <f t="shared" si="2"/>
        <v>1331.78</v>
      </c>
      <c r="J125" s="5"/>
      <c r="K125" s="5"/>
      <c r="L125" s="5"/>
      <c r="M125" s="5"/>
      <c r="O125" s="5"/>
      <c r="P125" s="5"/>
      <c r="Q125" s="5"/>
      <c r="R125" s="5"/>
      <c r="S125" s="5"/>
    </row>
    <row r="126" spans="1:19" ht="15.6" x14ac:dyDescent="0.3">
      <c r="A126" s="32" t="s">
        <v>78</v>
      </c>
      <c r="B126" s="32">
        <f>SUM(C125:I125)</f>
        <v>21309.5</v>
      </c>
      <c r="C126" s="26"/>
      <c r="D126" s="26"/>
      <c r="E126" s="26"/>
      <c r="F126" s="26"/>
      <c r="G126" s="26"/>
      <c r="H126" s="26"/>
      <c r="I126" s="26"/>
      <c r="L126" s="5"/>
      <c r="M126" s="5"/>
      <c r="N126" s="5"/>
      <c r="O126" s="5"/>
      <c r="P126" s="5"/>
      <c r="Q126" s="5"/>
      <c r="R126" s="5"/>
    </row>
    <row r="127" spans="1:19" ht="14.4" x14ac:dyDescent="0.3"/>
    <row r="128" spans="1:19" ht="15.6" x14ac:dyDescent="0.3">
      <c r="A128" t="s">
        <v>35</v>
      </c>
      <c r="D128" s="23" t="s">
        <v>35</v>
      </c>
      <c r="L128" s="26"/>
    </row>
    <row r="129" spans="1:32" ht="14.4" x14ac:dyDescent="0.3"/>
    <row r="130" spans="1:32" ht="14.4" x14ac:dyDescent="0.3"/>
    <row r="131" spans="1:32" ht="14.4" x14ac:dyDescent="0.3"/>
    <row r="132" spans="1:32" ht="14.4" x14ac:dyDescent="0.3"/>
    <row r="133" spans="1:32" ht="14.4" x14ac:dyDescent="0.3"/>
    <row r="134" spans="1:32" ht="14.4" x14ac:dyDescent="0.3"/>
    <row r="135" spans="1:32" s="40" customFormat="1" ht="14.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</row>
    <row r="136" spans="1:32" ht="14.4" x14ac:dyDescent="0.3"/>
    <row r="137" spans="1:32" ht="14.4" x14ac:dyDescent="0.3">
      <c r="AF137" s="20"/>
    </row>
    <row r="138" spans="1:32" ht="14.4" x14ac:dyDescent="0.3"/>
    <row r="141" spans="1:32" ht="14.4" x14ac:dyDescent="0.3"/>
    <row r="142" spans="1:32" ht="14.4" x14ac:dyDescent="0.3"/>
    <row r="143" spans="1:32" ht="14.4" x14ac:dyDescent="0.3"/>
    <row r="144" spans="1:32" ht="14.4" x14ac:dyDescent="0.3"/>
    <row r="145" spans="1:28" ht="15.6" x14ac:dyDescent="0.3">
      <c r="M145" s="2"/>
      <c r="N145" s="2"/>
    </row>
    <row r="146" spans="1:28" ht="14.4" x14ac:dyDescent="0.3"/>
    <row r="147" spans="1:28" s="5" customFormat="1" ht="15.6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</row>
    <row r="148" spans="1:28" s="5" customFormat="1" ht="15.6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pans="1:28" s="5" customFormat="1" ht="15.6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pans="1:28" s="5" customFormat="1" ht="15.6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pans="1:28" ht="14.4" x14ac:dyDescent="0.3"/>
    <row r="152" spans="1:28" ht="14.4" x14ac:dyDescent="0.3"/>
    <row r="154" spans="1:28" ht="14.4" x14ac:dyDescent="0.3"/>
    <row r="156" spans="1:28" ht="14.4" x14ac:dyDescent="0.3"/>
    <row r="157" spans="1:28" ht="14.4" x14ac:dyDescent="0.3"/>
    <row r="158" spans="1:28" ht="14.4" x14ac:dyDescent="0.3"/>
    <row r="159" spans="1:28" ht="14.4" x14ac:dyDescent="0.3"/>
    <row r="160" spans="1:28" s="44" customFormat="1" ht="14.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</row>
    <row r="161" spans="15:20" ht="14.4" x14ac:dyDescent="0.3"/>
    <row r="162" spans="15:20" ht="15.6" x14ac:dyDescent="0.3">
      <c r="O162" s="2"/>
      <c r="P162" s="2"/>
      <c r="Q162" s="2"/>
      <c r="R162" s="3"/>
      <c r="S162" s="3"/>
      <c r="T162" s="3"/>
    </row>
    <row r="163" spans="15:20" ht="14.4" x14ac:dyDescent="0.3"/>
    <row r="164" spans="15:20" ht="14.4" x14ac:dyDescent="0.3"/>
    <row r="165" spans="15:20" ht="14.4" x14ac:dyDescent="0.3"/>
    <row r="166" spans="15:20" ht="14.4" x14ac:dyDescent="0.3"/>
    <row r="167" spans="15:20" ht="14.4" x14ac:dyDescent="0.3"/>
    <row r="168" spans="15:20" ht="14.4" x14ac:dyDescent="0.3"/>
    <row r="169" spans="15:20" ht="14.4" x14ac:dyDescent="0.3"/>
    <row r="170" spans="15:20" ht="14.4" x14ac:dyDescent="0.3"/>
    <row r="171" spans="15:20" ht="14.4" x14ac:dyDescent="0.3"/>
    <row r="172" spans="15:20" ht="14.4" x14ac:dyDescent="0.3"/>
    <row r="174" spans="15:20" ht="14.4" x14ac:dyDescent="0.3"/>
    <row r="191" ht="14.4" x14ac:dyDescent="0.3"/>
    <row r="199" ht="14.4" x14ac:dyDescent="0.3"/>
    <row r="200" ht="14.4" x14ac:dyDescent="0.3"/>
    <row r="208" ht="14.4" x14ac:dyDescent="0.3"/>
    <row r="209" ht="14.4" x14ac:dyDescent="0.3"/>
    <row r="210" ht="14.4" x14ac:dyDescent="0.3"/>
  </sheetData>
  <pageMargins left="0.7" right="0.7" top="0.75" bottom="0.75" header="0.3" footer="0.3"/>
  <pageSetup paperSize="9" scale="4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7F29-F79F-43FE-B8A6-91C62DAB5EF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Accts 20 21</vt:lpstr>
      <vt:lpstr>Sheet1</vt:lpstr>
      <vt:lpstr>'Accts 20 21'!Print_Area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Hadnall Parish</dc:creator>
  <cp:keywords/>
  <dc:description/>
  <cp:lastModifiedBy>Alison Utting</cp:lastModifiedBy>
  <cp:revision/>
  <cp:lastPrinted>2025-04-07T13:26:18Z</cp:lastPrinted>
  <dcterms:created xsi:type="dcterms:W3CDTF">2023-12-11T11:32:23Z</dcterms:created>
  <dcterms:modified xsi:type="dcterms:W3CDTF">2025-04-07T13:27:28Z</dcterms:modified>
  <cp:category/>
  <cp:contentStatus/>
</cp:coreProperties>
</file>